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koperska\Documents\PTA\Ochrona wody\"/>
    </mc:Choice>
  </mc:AlternateContent>
  <xr:revisionPtr revIDLastSave="0" documentId="13_ncr:1_{D306D7B6-5589-41BC-BCD3-EA734FC033F6}" xr6:coauthVersionLast="47" xr6:coauthVersionMax="47" xr10:uidLastSave="{00000000-0000-0000-0000-000000000000}"/>
  <bookViews>
    <workbookView xWindow="38280" yWindow="-120" windowWidth="29040" windowHeight="17520" xr2:uid="{00000000-000D-0000-FFFF-FFFF00000000}"/>
  </bookViews>
  <sheets>
    <sheet name="RFP" sheetId="1" r:id="rId1"/>
  </sheets>
  <definedNames>
    <definedName name="_xlnm._FilterDatabase" localSheetId="0" hidden="1">RFP!$A$4:$Q$9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G1" i="1"/>
  <c r="M5" i="1"/>
  <c r="P5" i="1" s="1"/>
  <c r="P6" i="1"/>
  <c r="P7" i="1"/>
  <c r="P8" i="1"/>
  <c r="P9" i="1"/>
  <c r="M6" i="1"/>
  <c r="M7" i="1"/>
  <c r="M8" i="1"/>
  <c r="M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Paweł Król</author>
  </authors>
  <commentList>
    <comment ref="K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EUR
USD
PLN
CZK</t>
        </r>
      </text>
    </comment>
  </commentList>
</comments>
</file>

<file path=xl/sharedStrings.xml><?xml version="1.0" encoding="utf-8"?>
<sst xmlns="http://schemas.openxmlformats.org/spreadsheetml/2006/main" count="39" uniqueCount="20">
  <si>
    <t>No</t>
  </si>
  <si>
    <t>UM</t>
  </si>
  <si>
    <t>DATA</t>
  </si>
  <si>
    <t>OFFER</t>
  </si>
  <si>
    <t>CURRENCY OFFER</t>
  </si>
  <si>
    <t>SUPPLIER'S COMMENTS</t>
  </si>
  <si>
    <t>Packing</t>
  </si>
  <si>
    <t>kg</t>
  </si>
  <si>
    <t>Product name</t>
  </si>
  <si>
    <t>OFFERED VOLUME 1 May 2026-30 September 2028</t>
  </si>
  <si>
    <t xml:space="preserve">PRODUCT - DDP PRICE </t>
  </si>
  <si>
    <t>Service</t>
  </si>
  <si>
    <t xml:space="preserve">Equipment rental </t>
  </si>
  <si>
    <t>VALUE FOR 2026-2028</t>
  </si>
  <si>
    <t>Pojemność 7000 m3</t>
  </si>
  <si>
    <t>Dawka</t>
  </si>
  <si>
    <t>Concentration degree</t>
  </si>
  <si>
    <t>Make-up flow rate m3/h</t>
  </si>
  <si>
    <t>Working hours</t>
  </si>
  <si>
    <t>Value for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</si>
</sst>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5" formatCode="yy/mm/dd;@"/>
  </numFmts>
  <fonts count="11" x14ac:knownFonts="1"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b/>
      <sz val="6"/>
      <name val="Arial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scheme val="minor"/>
    </font>
    <font>
      <sz val="11"/>
      <color rgb="FFFF0000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3" fillId="0" borderId="0"/>
    <xf numFmtId="0" fontId="4" fillId="0" borderId="0"/>
  </cellStyleXfs>
  <cellXfs count="23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0" xfId="0" applyFont="1"/>
    <xf numFmtId="4" fontId="2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9" fillId="0" borderId="0" xfId="0" applyFont="1"/>
    <xf numFmtId="1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/>
    </xf>
    <xf numFmtId="4" fontId="8" fillId="0" borderId="0" xfId="0" applyNumberFormat="1" applyFont="1" applyFill="1"/>
    <xf numFmtId="49" fontId="2" fillId="0" borderId="0" xfId="0" applyNumberFormat="1" applyFont="1" applyAlignment="1">
      <alignment horizontal="left"/>
    </xf>
    <xf numFmtId="49" fontId="8" fillId="0" borderId="0" xfId="0" applyNumberFormat="1" applyFont="1" applyFill="1" applyAlignment="1">
      <alignment horizontal="left"/>
    </xf>
    <xf numFmtId="49" fontId="2" fillId="0" borderId="0" xfId="0" applyNumberFormat="1" applyFont="1"/>
    <xf numFmtId="49" fontId="8" fillId="0" borderId="0" xfId="0" applyNumberFormat="1" applyFont="1" applyFill="1"/>
    <xf numFmtId="4" fontId="2" fillId="0" borderId="0" xfId="0" applyNumberFormat="1" applyFont="1" applyAlignment="1">
      <alignment horizontal="center"/>
    </xf>
    <xf numFmtId="4" fontId="8" fillId="0" borderId="0" xfId="0" applyNumberFormat="1" applyFont="1" applyFill="1" applyAlignment="1">
      <alignment horizontal="center"/>
    </xf>
    <xf numFmtId="165" fontId="0" fillId="0" borderId="0" xfId="0" applyNumberFormat="1"/>
  </cellXfs>
  <cellStyles count="5">
    <cellStyle name="MAND_x000d_CHECK.COMMAND_x000e_RENAME.COMMAND_x0008_SHOW.BAR_x000b_DELETE.MENU_x000e_DELETE.COMMAND_x000e_GET.CHA 2" xfId="4" xr:uid="{00000000-0005-0000-0000-000000000000}"/>
    <cellStyle name="Normal_Kaucuk" xfId="1" xr:uid="{00000000-0005-0000-0000-000001000000}"/>
    <cellStyle name="Normalny" xfId="0" builtinId="0"/>
    <cellStyle name="Normalny 2" xfId="2" xr:uid="{00000000-0005-0000-0000-000003000000}"/>
    <cellStyle name="Styl 1 2" xfId="3" xr:uid="{00000000-0005-0000-0000-000004000000}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none">
          <fgColor theme="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z val="7"/>
        <color theme="1"/>
      </font>
      <border>
        <bottom style="thin">
          <color theme="7"/>
        </bottom>
        <vertical/>
        <horizontal/>
      </border>
    </dxf>
    <dxf>
      <font>
        <sz val="7"/>
        <color theme="1"/>
      </font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</dxfs>
  <tableStyles count="1" defaultTableStyle="TableStyleMedium2" defaultPivotStyle="PivotStyleLight16">
    <tableStyle name="SlicerStyleLight4 2" pivot="0" table="0" count="10" xr9:uid="{00000000-0011-0000-FFFF-FFFF00000000}">
      <tableStyleElement type="wholeTable" dxfId="37"/>
      <tableStyleElement type="headerRow" dxfId="36"/>
    </tableStyle>
  </tableStyles>
  <extLst>
    <ext xmlns:x14="http://schemas.microsoft.com/office/spreadsheetml/2009/9/main" uri="{46F421CA-312F-682f-3DD2-61675219B42D}">
      <x14:dxfs count="8">
        <dxf>
          <font>
            <sz val="7"/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sz val="7"/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sz val="7"/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sz val="7"/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sz val="7"/>
            <color rgb="FF828282"/>
          </font>
          <fill>
            <patternFill patternType="solid">
              <fgColor theme="7" tint="0.79998168889431442"/>
              <bgColor theme="7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sz val="7"/>
            <color rgb="FF000000"/>
          </font>
          <fill>
            <patternFill patternType="solid">
              <fgColor theme="7" tint="0.59999389629810485"/>
              <bgColor theme="7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sz val="7"/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sz val="7"/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4">
        <x14:slicerStyle name="SlicerStyleLight4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4:Q9" totalsRowShown="0" headerRowDxfId="35" dataDxfId="34">
  <autoFilter ref="A4:Q9" xr:uid="{00000000-0009-0000-0100-000001000000}"/>
  <tableColumns count="17">
    <tableColumn id="41" xr3:uid="{00000000-0010-0000-0000-000029000000}" name="No" dataDxfId="33" totalsRowDxfId="32"/>
    <tableColumn id="4" xr3:uid="{00000000-0010-0000-0000-000004000000}" name="Product name" dataDxfId="12" totalsRowDxfId="31"/>
    <tableColumn id="1" xr3:uid="{FAD7275A-09C3-4BEA-A1D0-FEB9DE3CA124}" name="Make-up flow rate m3/h" dataDxfId="14" totalsRowDxfId="20"/>
    <tableColumn id="2" xr3:uid="{DE12A011-1133-435E-8665-C98F17F99B36}" name="Concentration degree" dataDxfId="15" totalsRowDxfId="19"/>
    <tableColumn id="3" xr3:uid="{F084473B-EFF4-4825-95F3-20BE2314717B}" name="Pojemność 7000 m3" dataDxfId="16" totalsRowDxfId="18"/>
    <tableColumn id="8" xr3:uid="{9621A456-416C-41FE-B53C-282090151521}" name="Working hours" dataDxfId="0" totalsRowDxfId="4">
      <calculatedColumnFormula>$G$1*24</calculatedColumnFormula>
    </tableColumn>
    <tableColumn id="7" xr3:uid="{F0F5FC44-EBE6-49D3-A176-1A78281C1C99}" name="Dawka" dataDxfId="13" totalsRowDxfId="17"/>
    <tableColumn id="5" xr3:uid="{00000000-0010-0000-0000-000005000000}" name="Packing" dataDxfId="11" totalsRowDxfId="30"/>
    <tableColumn id="48" xr3:uid="{00000000-0010-0000-0000-000030000000}" name="UM" dataDxfId="29" totalsRowDxfId="28"/>
    <tableColumn id="6" xr3:uid="{00000000-0010-0000-0000-000006000000}" name="OFFERED VOLUME 1 May 2026-30 September 2028" dataDxfId="10" totalsRowDxfId="27"/>
    <tableColumn id="47" xr3:uid="{00000000-0010-0000-0000-00002F000000}" name="CURRENCY OFFER" dataDxfId="9" totalsRowDxfId="26"/>
    <tableColumn id="46" xr3:uid="{00000000-0010-0000-0000-00002E000000}" name="PRODUCT - DDP PRICE " dataDxfId="8" totalsRowDxfId="25"/>
    <tableColumn id="9" xr3:uid="{AF19C387-D1E9-4ED0-82E1-5FC7512F018B}" name="Value for product" dataDxfId="2" totalsRowDxfId="3">
      <calculatedColumnFormula>Tabela1[[#This Row],[OFFERED VOLUME 1 May 2026-30 September 2028]]*Tabela1[[#This Row],[PRODUCT - DDP PRICE ]]</calculatedColumnFormula>
    </tableColumn>
    <tableColumn id="14" xr3:uid="{00000000-0010-0000-0000-00000E000000}" name="Service" dataDxfId="7" totalsRowDxfId="24"/>
    <tableColumn id="18" xr3:uid="{00000000-0010-0000-0000-000012000000}" name="Equipment rental " dataDxfId="6" totalsRowDxfId="23"/>
    <tableColumn id="42" xr3:uid="{00000000-0010-0000-0000-00002A000000}" name="VALUE FOR 2026-2028" dataDxfId="1" totalsRowDxfId="22">
      <calculatedColumnFormula>Tabela1[[#This Row],[Value for product]]+Tabela1[[#This Row],[Service]]+Tabela1[[#This Row],[Equipment rental ]]</calculatedColumnFormula>
    </tableColumn>
    <tableColumn id="34" xr3:uid="{00000000-0010-0000-0000-000022000000}" name="SUPPLIER'S COMMENTS" dataDxfId="5" totalsRowDxfId="21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2"/>
  <sheetViews>
    <sheetView tabSelected="1" zoomScale="106" zoomScaleNormal="106" workbookViewId="0">
      <pane xSplit="8" ySplit="4" topLeftCell="J5" activePane="bottomRight" state="frozen"/>
      <selection pane="topRight" activeCell="I1" sqref="I1"/>
      <selection pane="bottomLeft" activeCell="A14" sqref="A14"/>
      <selection pane="bottomRight" activeCell="G1" sqref="G1"/>
    </sheetView>
  </sheetViews>
  <sheetFormatPr defaultRowHeight="14.25" outlineLevelCol="1" x14ac:dyDescent="0.2"/>
  <cols>
    <col min="1" max="1" width="3.875" customWidth="1"/>
    <col min="2" max="2" width="31.625" customWidth="1"/>
    <col min="3" max="4" width="21" customWidth="1"/>
    <col min="5" max="7" width="12.375" customWidth="1"/>
    <col min="8" max="8" width="17.25" customWidth="1"/>
    <col min="9" max="9" width="6.625" customWidth="1"/>
    <col min="10" max="10" width="13.5" customWidth="1"/>
    <col min="11" max="11" width="8.625" customWidth="1"/>
    <col min="12" max="15" width="11.375" customWidth="1"/>
    <col min="16" max="16" width="18.5" customWidth="1"/>
    <col min="17" max="17" width="35.625" customWidth="1" outlineLevel="1"/>
  </cols>
  <sheetData>
    <row r="1" spans="1:25" ht="91.5" customHeight="1" x14ac:dyDescent="0.2">
      <c r="B1" s="12"/>
      <c r="C1" s="12"/>
      <c r="D1" s="12"/>
      <c r="E1" s="22">
        <v>46143</v>
      </c>
      <c r="F1" s="22">
        <v>47026</v>
      </c>
      <c r="G1">
        <f>_xlfn.DAYS(F1,E1)</f>
        <v>883</v>
      </c>
    </row>
    <row r="2" spans="1:25" x14ac:dyDescent="0.2">
      <c r="A2" s="8" t="s">
        <v>2</v>
      </c>
      <c r="B2" s="8" t="s">
        <v>2</v>
      </c>
      <c r="C2" s="8" t="s">
        <v>2</v>
      </c>
      <c r="D2" s="8" t="s">
        <v>2</v>
      </c>
      <c r="E2" s="8" t="s">
        <v>2</v>
      </c>
      <c r="F2" s="8" t="s">
        <v>2</v>
      </c>
      <c r="G2" s="8" t="s">
        <v>2</v>
      </c>
      <c r="H2" s="8" t="s">
        <v>2</v>
      </c>
      <c r="I2" s="8" t="s">
        <v>2</v>
      </c>
      <c r="J2" s="9" t="s">
        <v>3</v>
      </c>
      <c r="K2" s="9" t="s">
        <v>3</v>
      </c>
      <c r="L2" s="9" t="s">
        <v>3</v>
      </c>
      <c r="M2" s="9" t="s">
        <v>3</v>
      </c>
      <c r="N2" s="9" t="s">
        <v>3</v>
      </c>
      <c r="O2" s="9" t="s">
        <v>3</v>
      </c>
      <c r="P2" s="9" t="s">
        <v>3</v>
      </c>
      <c r="Q2" s="9" t="s">
        <v>3</v>
      </c>
    </row>
    <row r="3" spans="1:25" ht="8.4499999999999993" customHeight="1" x14ac:dyDescent="0.2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2"/>
      <c r="M3" s="2"/>
      <c r="N3" s="2"/>
      <c r="O3" s="2"/>
      <c r="P3" s="2"/>
      <c r="Q3" s="2"/>
    </row>
    <row r="4" spans="1:25" ht="54" customHeight="1" thickBot="1" x14ac:dyDescent="0.25">
      <c r="A4" s="5" t="s">
        <v>0</v>
      </c>
      <c r="B4" s="5" t="s">
        <v>8</v>
      </c>
      <c r="C4" s="5" t="s">
        <v>17</v>
      </c>
      <c r="D4" s="5" t="s">
        <v>16</v>
      </c>
      <c r="E4" s="5" t="s">
        <v>14</v>
      </c>
      <c r="F4" s="5" t="s">
        <v>18</v>
      </c>
      <c r="G4" s="5" t="s">
        <v>15</v>
      </c>
      <c r="H4" s="5" t="s">
        <v>6</v>
      </c>
      <c r="I4" s="5" t="s">
        <v>1</v>
      </c>
      <c r="J4" s="5" t="s">
        <v>9</v>
      </c>
      <c r="K4" s="5" t="s">
        <v>4</v>
      </c>
      <c r="L4" s="6" t="s">
        <v>10</v>
      </c>
      <c r="M4" s="6" t="s">
        <v>19</v>
      </c>
      <c r="N4" s="6" t="s">
        <v>11</v>
      </c>
      <c r="O4" s="6" t="s">
        <v>12</v>
      </c>
      <c r="P4" s="6" t="s">
        <v>13</v>
      </c>
      <c r="Q4" s="7" t="s">
        <v>5</v>
      </c>
    </row>
    <row r="5" spans="1:25" ht="15" thickTop="1" x14ac:dyDescent="0.2">
      <c r="A5" s="11">
        <v>1</v>
      </c>
      <c r="B5" s="16"/>
      <c r="C5" s="11">
        <v>535</v>
      </c>
      <c r="D5" s="11">
        <v>4</v>
      </c>
      <c r="E5" s="10">
        <v>7000</v>
      </c>
      <c r="F5" s="10">
        <f t="shared" ref="F5:F9" si="0">$G$1*24</f>
        <v>21192</v>
      </c>
      <c r="G5" s="10"/>
      <c r="H5" s="18"/>
      <c r="I5" s="10" t="s">
        <v>7</v>
      </c>
      <c r="J5" s="4"/>
      <c r="K5" s="20"/>
      <c r="L5" s="4"/>
      <c r="M5" s="4">
        <f>Tabela1[[#This Row],[OFFERED VOLUME 1 May 2026-30 September 2028]]*Tabela1[[#This Row],[PRODUCT - DDP PRICE ]]</f>
        <v>0</v>
      </c>
      <c r="N5" s="4"/>
      <c r="O5" s="4"/>
      <c r="P5" s="4">
        <f>Tabela1[[#This Row],[Value for product]]+Tabela1[[#This Row],[Service]]+Tabela1[[#This Row],[Equipment rental ]]</f>
        <v>0</v>
      </c>
      <c r="Q5" s="18"/>
      <c r="R5" s="3"/>
      <c r="S5" s="3"/>
      <c r="T5" s="3"/>
      <c r="U5" s="3"/>
      <c r="V5" s="3"/>
      <c r="W5" s="3"/>
      <c r="X5" s="3"/>
      <c r="Y5" s="3"/>
    </row>
    <row r="6" spans="1:25" x14ac:dyDescent="0.2">
      <c r="A6" s="11">
        <v>2</v>
      </c>
      <c r="B6" s="16"/>
      <c r="C6" s="11">
        <v>535</v>
      </c>
      <c r="D6" s="11">
        <v>4</v>
      </c>
      <c r="E6" s="10">
        <v>7000</v>
      </c>
      <c r="F6" s="10">
        <f t="shared" si="0"/>
        <v>21192</v>
      </c>
      <c r="G6" s="10"/>
      <c r="H6" s="18"/>
      <c r="I6" s="10" t="s">
        <v>7</v>
      </c>
      <c r="J6" s="4"/>
      <c r="K6" s="20"/>
      <c r="L6" s="4"/>
      <c r="M6" s="4">
        <f>Tabela1[[#This Row],[OFFERED VOLUME 1 May 2026-30 September 2028]]*Tabela1[[#This Row],[PRODUCT - DDP PRICE ]]</f>
        <v>0</v>
      </c>
      <c r="N6" s="4"/>
      <c r="O6" s="4"/>
      <c r="P6" s="4">
        <f>Tabela1[[#This Row],[Value for product]]+Tabela1[[#This Row],[Service]]+Tabela1[[#This Row],[Equipment rental ]]</f>
        <v>0</v>
      </c>
      <c r="Q6" s="18"/>
      <c r="R6" s="3"/>
      <c r="S6" s="3"/>
      <c r="T6" s="3"/>
      <c r="U6" s="3"/>
      <c r="V6" s="3"/>
      <c r="W6" s="3"/>
      <c r="X6" s="3"/>
      <c r="Y6" s="3"/>
    </row>
    <row r="7" spans="1:25" x14ac:dyDescent="0.2">
      <c r="A7" s="11">
        <v>3</v>
      </c>
      <c r="B7" s="16"/>
      <c r="C7" s="11">
        <v>535</v>
      </c>
      <c r="D7" s="11">
        <v>4</v>
      </c>
      <c r="E7" s="10">
        <v>7000</v>
      </c>
      <c r="F7" s="10">
        <f t="shared" si="0"/>
        <v>21192</v>
      </c>
      <c r="G7" s="10"/>
      <c r="H7" s="18"/>
      <c r="I7" s="10" t="s">
        <v>7</v>
      </c>
      <c r="J7" s="4"/>
      <c r="K7" s="20"/>
      <c r="L7" s="4"/>
      <c r="M7" s="4">
        <f>Tabela1[[#This Row],[OFFERED VOLUME 1 May 2026-30 September 2028]]*Tabela1[[#This Row],[PRODUCT - DDP PRICE ]]</f>
        <v>0</v>
      </c>
      <c r="N7" s="4"/>
      <c r="O7" s="4"/>
      <c r="P7" s="4">
        <f>Tabela1[[#This Row],[Value for product]]+Tabela1[[#This Row],[Service]]+Tabela1[[#This Row],[Equipment rental ]]</f>
        <v>0</v>
      </c>
      <c r="Q7" s="18"/>
      <c r="R7" s="3"/>
      <c r="S7" s="3"/>
      <c r="T7" s="3"/>
      <c r="U7" s="3"/>
      <c r="V7" s="3"/>
      <c r="W7" s="3"/>
      <c r="X7" s="3"/>
      <c r="Y7" s="3"/>
    </row>
    <row r="8" spans="1:25" x14ac:dyDescent="0.2">
      <c r="A8" s="11">
        <v>4</v>
      </c>
      <c r="B8" s="17"/>
      <c r="C8" s="13">
        <v>535</v>
      </c>
      <c r="D8" s="13">
        <v>4</v>
      </c>
      <c r="E8" s="14">
        <v>7000</v>
      </c>
      <c r="F8" s="14">
        <f t="shared" si="0"/>
        <v>21192</v>
      </c>
      <c r="G8" s="14"/>
      <c r="H8" s="19"/>
      <c r="I8" s="14" t="s">
        <v>7</v>
      </c>
      <c r="J8" s="15"/>
      <c r="K8" s="21"/>
      <c r="L8" s="15"/>
      <c r="M8" s="15">
        <f>Tabela1[[#This Row],[OFFERED VOLUME 1 May 2026-30 September 2028]]*Tabela1[[#This Row],[PRODUCT - DDP PRICE ]]</f>
        <v>0</v>
      </c>
      <c r="N8" s="15"/>
      <c r="O8" s="15"/>
      <c r="P8" s="15">
        <f>Tabela1[[#This Row],[Value for product]]+Tabela1[[#This Row],[Service]]+Tabela1[[#This Row],[Equipment rental ]]</f>
        <v>0</v>
      </c>
      <c r="Q8" s="19"/>
      <c r="R8" s="3"/>
      <c r="S8" s="3"/>
      <c r="T8" s="3"/>
      <c r="U8" s="3"/>
      <c r="V8" s="3"/>
      <c r="W8" s="3"/>
      <c r="X8" s="3"/>
      <c r="Y8" s="3"/>
    </row>
    <row r="9" spans="1:25" ht="11.25" customHeight="1" x14ac:dyDescent="0.2">
      <c r="A9" s="11">
        <v>5</v>
      </c>
      <c r="B9" s="16"/>
      <c r="C9" s="11">
        <v>535</v>
      </c>
      <c r="D9" s="11">
        <v>4</v>
      </c>
      <c r="E9" s="10">
        <v>7000</v>
      </c>
      <c r="F9" s="10">
        <f t="shared" si="0"/>
        <v>21192</v>
      </c>
      <c r="G9" s="10"/>
      <c r="H9" s="18"/>
      <c r="I9" s="10" t="s">
        <v>7</v>
      </c>
      <c r="J9" s="4"/>
      <c r="K9" s="20"/>
      <c r="L9" s="4"/>
      <c r="M9" s="4">
        <f>Tabela1[[#This Row],[OFFERED VOLUME 1 May 2026-30 September 2028]]*Tabela1[[#This Row],[PRODUCT - DDP PRICE ]]</f>
        <v>0</v>
      </c>
      <c r="N9" s="4"/>
      <c r="O9" s="4"/>
      <c r="P9" s="4">
        <f>Tabela1[[#This Row],[Value for product]]+Tabela1[[#This Row],[Service]]+Tabela1[[#This Row],[Equipment rental ]]</f>
        <v>0</v>
      </c>
      <c r="Q9" s="18"/>
      <c r="R9" s="3"/>
      <c r="S9" s="3"/>
      <c r="T9" s="3"/>
      <c r="U9" s="3"/>
      <c r="V9" s="3"/>
      <c r="W9" s="3"/>
      <c r="X9" s="3"/>
      <c r="Y9" s="3"/>
    </row>
    <row r="10" spans="1:2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2" spans="1:25" x14ac:dyDescent="0.2">
      <c r="B12" s="12"/>
      <c r="C12" s="12"/>
      <c r="D12" s="12"/>
    </row>
  </sheetData>
  <phoneticPr fontId="10" type="noConversion"/>
  <pageMargins left="0.7" right="0.7" top="0.75" bottom="0.75" header="0.3" footer="0.3"/>
  <pageSetup paperSize="9" orientation="portrait" r:id="rId1"/>
  <customProperties>
    <customPr name="_pios_id" r:id="rId2"/>
  </customProperties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RFP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Cierlicki</dc:creator>
  <cp:lastModifiedBy>Koperska Jadwiga (ORL)</cp:lastModifiedBy>
  <dcterms:created xsi:type="dcterms:W3CDTF">2025-03-14T08:29:20Z</dcterms:created>
  <dcterms:modified xsi:type="dcterms:W3CDTF">2025-12-29T09:21:15Z</dcterms:modified>
</cp:coreProperties>
</file>